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05" windowWidth="20055" windowHeight="7695"/>
  </bookViews>
  <sheets>
    <sheet name="Лист1" sheetId="1" r:id="rId1"/>
    <sheet name="Лист2" sheetId="2" r:id="rId2"/>
    <sheet name="Лист3" sheetId="3" r:id="rId3"/>
  </sheets>
  <calcPr calcId="125725" refMode="R1C1"/>
</workbook>
</file>

<file path=xl/calcChain.xml><?xml version="1.0" encoding="utf-8"?>
<calcChain xmlns="http://schemas.openxmlformats.org/spreadsheetml/2006/main">
  <c r="D49" i="1"/>
  <c r="D44"/>
  <c r="D15"/>
  <c r="D5"/>
  <c r="D32" s="1"/>
</calcChain>
</file>

<file path=xl/sharedStrings.xml><?xml version="1.0" encoding="utf-8"?>
<sst xmlns="http://schemas.openxmlformats.org/spreadsheetml/2006/main" count="45" uniqueCount="44">
  <si>
    <t>№ п/п</t>
  </si>
  <si>
    <t>Статья расходов</t>
  </si>
  <si>
    <t>План</t>
  </si>
  <si>
    <t>Налоги</t>
  </si>
  <si>
    <t>Земельный налог</t>
  </si>
  <si>
    <t>Налоги по заплате</t>
  </si>
  <si>
    <t>Налоги на доходы по упрощенной системе</t>
  </si>
  <si>
    <t>Содержание внутренних электросетей</t>
  </si>
  <si>
    <t>Топливо для дома сторожа</t>
  </si>
  <si>
    <t>Канцелярские расходы</t>
  </si>
  <si>
    <t>Сотовая связь</t>
  </si>
  <si>
    <t>Годовое обслуживание сайта</t>
  </si>
  <si>
    <t>Транспортные  расходы (использование лич. а/м, бензин)</t>
  </si>
  <si>
    <t>Расходы на зарплату</t>
  </si>
  <si>
    <t>Председатель</t>
  </si>
  <si>
    <t>Сторожа</t>
  </si>
  <si>
    <t>Электрика</t>
  </si>
  <si>
    <t>Кассир</t>
  </si>
  <si>
    <t>Услуги бухгалтерии</t>
  </si>
  <si>
    <t>Расходы по обслуживанию банка</t>
  </si>
  <si>
    <t>Хранение и вывоз мусора</t>
  </si>
  <si>
    <t>Прочие (непредвиденные расходы)</t>
  </si>
  <si>
    <t>Обслуживание и ремонт ворот</t>
  </si>
  <si>
    <t>Аренда зала для проведения</t>
  </si>
  <si>
    <t>Вспашка противопожарной полосы</t>
  </si>
  <si>
    <t>Членские взносы в областной союз садоводов</t>
  </si>
  <si>
    <t>Оплата по договору ИП Никипелову</t>
  </si>
  <si>
    <t>Чистка центральной улицы в зимнее время (требования пожарной  безопасности)</t>
  </si>
  <si>
    <t>Итого:</t>
  </si>
  <si>
    <t>Целевые взносы:</t>
  </si>
  <si>
    <t>Итого</t>
  </si>
  <si>
    <t xml:space="preserve">                 Смета расходов НСТ «Ермак» на 2021 г.</t>
  </si>
  <si>
    <t>(без НДФЛ 13 920,00 руб/мес)</t>
  </si>
  <si>
    <t>(без НДФЛ 14920,00 руб/мес)</t>
  </si>
  <si>
    <t xml:space="preserve"> (без НДФЛ 20000,00 руб/мес)</t>
  </si>
  <si>
    <t>Обслуживание кассового аппарата</t>
  </si>
  <si>
    <t>Узаконивание дороги от остановки до ворот</t>
  </si>
  <si>
    <t xml:space="preserve">Членские взносы на 2021 год : </t>
  </si>
  <si>
    <t>Отсыпка и ремонт внутренних дорог по улицам № 1, 2, 3, 5, 12, 13</t>
  </si>
  <si>
    <t>Замена провода СИП по улицам № 1, 4, 10, 13, 14</t>
  </si>
  <si>
    <t>Приватизированные -  5530,00 руб. (553 руб/сотка)</t>
  </si>
  <si>
    <t>Неприватизированные  - 6130,00 руб. (613 руб/сотка)</t>
  </si>
  <si>
    <t>Целевые взносы : 2660,00 руб. с участка.</t>
  </si>
  <si>
    <r>
      <t>Итого по смете:</t>
    </r>
    <r>
      <rPr>
        <u/>
        <sz val="14"/>
        <color theme="1"/>
        <rFont val="Times New Roman"/>
        <family val="1"/>
        <charset val="204"/>
      </rPr>
      <t xml:space="preserve">  </t>
    </r>
  </si>
</sst>
</file>

<file path=xl/styles.xml><?xml version="1.0" encoding="utf-8"?>
<styleSheet xmlns="http://schemas.openxmlformats.org/spreadsheetml/2006/main">
  <fonts count="13">
    <font>
      <sz val="11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b/>
      <u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6"/>
      <color theme="1"/>
      <name val="Arial Black"/>
      <family val="2"/>
      <charset val="204"/>
    </font>
    <font>
      <b/>
      <i/>
      <u/>
      <sz val="12"/>
      <color theme="1"/>
      <name val="Times New Roman"/>
      <family val="1"/>
      <charset val="204"/>
    </font>
    <font>
      <b/>
      <i/>
      <sz val="14"/>
      <color theme="1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b/>
      <u/>
      <sz val="14"/>
      <color theme="1"/>
      <name val="Times New Roman"/>
      <family val="1"/>
      <charset val="204"/>
    </font>
    <font>
      <u/>
      <sz val="14"/>
      <color theme="1"/>
      <name val="Times New Roman"/>
      <family val="1"/>
      <charset val="204"/>
    </font>
    <font>
      <u/>
      <sz val="14"/>
      <color theme="1"/>
      <name val="Calibri"/>
      <family val="2"/>
      <charset val="204"/>
      <scheme val="minor"/>
    </font>
    <font>
      <b/>
      <u/>
      <sz val="14"/>
      <color theme="1"/>
      <name val="Cambria"/>
      <family val="1"/>
      <charset val="204"/>
      <scheme val="major"/>
    </font>
  </fonts>
  <fills count="6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</borders>
  <cellStyleXfs count="1">
    <xf numFmtId="0" fontId="0" fillId="0" borderId="0"/>
  </cellStyleXfs>
  <cellXfs count="40">
    <xf numFmtId="0" fontId="0" fillId="0" borderId="0" xfId="0"/>
    <xf numFmtId="0" fontId="1" fillId="0" borderId="4" xfId="0" applyFont="1" applyBorder="1" applyAlignment="1">
      <alignment vertical="top" wrapText="1"/>
    </xf>
    <xf numFmtId="4" fontId="3" fillId="0" borderId="4" xfId="0" applyNumberFormat="1" applyFont="1" applyBorder="1" applyAlignment="1">
      <alignment vertical="top" wrapText="1"/>
    </xf>
    <xf numFmtId="0" fontId="3" fillId="0" borderId="4" xfId="0" applyFont="1" applyBorder="1" applyAlignment="1">
      <alignment vertical="top" wrapText="1"/>
    </xf>
    <xf numFmtId="12" fontId="3" fillId="0" borderId="3" xfId="0" applyNumberFormat="1" applyFont="1" applyBorder="1" applyAlignment="1">
      <alignment horizontal="left" vertical="top" wrapText="1"/>
    </xf>
    <xf numFmtId="12" fontId="1" fillId="0" borderId="3" xfId="0" applyNumberFormat="1" applyFont="1" applyBorder="1" applyAlignment="1">
      <alignment horizontal="left" vertical="top" wrapText="1"/>
    </xf>
    <xf numFmtId="0" fontId="3" fillId="0" borderId="3" xfId="0" applyFont="1" applyBorder="1" applyAlignment="1">
      <alignment horizontal="center" vertical="top" wrapText="1"/>
    </xf>
    <xf numFmtId="0" fontId="3" fillId="0" borderId="2" xfId="0" applyFont="1" applyBorder="1" applyAlignment="1">
      <alignment vertical="top" wrapText="1"/>
    </xf>
    <xf numFmtId="0" fontId="3" fillId="0" borderId="4" xfId="0" applyFont="1" applyBorder="1" applyAlignment="1">
      <alignment horizontal="center" vertical="top" wrapText="1"/>
    </xf>
    <xf numFmtId="0" fontId="3" fillId="0" borderId="0" xfId="0" applyFont="1"/>
    <xf numFmtId="4" fontId="4" fillId="0" borderId="4" xfId="0" applyNumberFormat="1" applyFont="1" applyBorder="1" applyAlignment="1">
      <alignment vertical="top" wrapText="1"/>
    </xf>
    <xf numFmtId="0" fontId="0" fillId="0" borderId="0" xfId="0" applyAlignment="1">
      <alignment wrapText="1"/>
    </xf>
    <xf numFmtId="0" fontId="3" fillId="0" borderId="4" xfId="0" applyFont="1" applyBorder="1" applyAlignment="1">
      <alignment horizontal="center" vertical="top"/>
    </xf>
    <xf numFmtId="2" fontId="3" fillId="0" borderId="2" xfId="0" applyNumberFormat="1" applyFont="1" applyBorder="1" applyAlignment="1">
      <alignment horizontal="center" vertical="top"/>
    </xf>
    <xf numFmtId="2" fontId="0" fillId="0" borderId="0" xfId="0" applyNumberFormat="1"/>
    <xf numFmtId="0" fontId="8" fillId="0" borderId="0" xfId="0" applyFont="1"/>
    <xf numFmtId="0" fontId="3" fillId="0" borderId="1" xfId="0" applyFont="1" applyBorder="1" applyAlignment="1">
      <alignment horizontal="center" vertical="top" wrapText="1"/>
    </xf>
    <xf numFmtId="2" fontId="4" fillId="0" borderId="4" xfId="0" applyNumberFormat="1" applyFont="1" applyBorder="1" applyAlignment="1">
      <alignment vertical="top" wrapText="1"/>
    </xf>
    <xf numFmtId="0" fontId="3" fillId="0" borderId="5" xfId="0" applyFont="1" applyBorder="1" applyAlignment="1">
      <alignment vertical="top" wrapText="1"/>
    </xf>
    <xf numFmtId="0" fontId="5" fillId="2" borderId="0" xfId="0" applyFont="1" applyFill="1" applyAlignment="1">
      <alignment horizontal="center"/>
    </xf>
    <xf numFmtId="0" fontId="1" fillId="3" borderId="1" xfId="0" applyFont="1" applyFill="1" applyBorder="1" applyAlignment="1">
      <alignment horizontal="center" vertical="top" wrapText="1"/>
    </xf>
    <xf numFmtId="0" fontId="1" fillId="3" borderId="2" xfId="0" applyFont="1" applyFill="1" applyBorder="1" applyAlignment="1">
      <alignment horizontal="center" vertical="top" wrapText="1"/>
    </xf>
    <xf numFmtId="0" fontId="1" fillId="5" borderId="3" xfId="0" applyFont="1" applyFill="1" applyBorder="1" applyAlignment="1">
      <alignment horizontal="center" vertical="top" wrapText="1"/>
    </xf>
    <xf numFmtId="0" fontId="2" fillId="5" borderId="4" xfId="0" applyFont="1" applyFill="1" applyBorder="1" applyAlignment="1">
      <alignment horizontal="center" vertical="top" wrapText="1"/>
    </xf>
    <xf numFmtId="4" fontId="2" fillId="5" borderId="4" xfId="0" applyNumberFormat="1" applyFont="1" applyFill="1" applyBorder="1" applyAlignment="1">
      <alignment vertical="top" wrapText="1"/>
    </xf>
    <xf numFmtId="0" fontId="3" fillId="5" borderId="3" xfId="0" applyFont="1" applyFill="1" applyBorder="1" applyAlignment="1">
      <alignment horizontal="center" vertical="top" wrapText="1"/>
    </xf>
    <xf numFmtId="0" fontId="3" fillId="4" borderId="3" xfId="0" applyFont="1" applyFill="1" applyBorder="1" applyAlignment="1">
      <alignment vertical="top" wrapText="1"/>
    </xf>
    <xf numFmtId="0" fontId="2" fillId="4" borderId="4" xfId="0" applyFont="1" applyFill="1" applyBorder="1" applyAlignment="1">
      <alignment horizontal="center" vertical="top" wrapText="1"/>
    </xf>
    <xf numFmtId="4" fontId="2" fillId="4" borderId="4" xfId="0" applyNumberFormat="1" applyFont="1" applyFill="1" applyBorder="1" applyAlignment="1">
      <alignment horizontal="center" vertical="top" wrapText="1"/>
    </xf>
    <xf numFmtId="0" fontId="3" fillId="4" borderId="3" xfId="0" applyFont="1" applyFill="1" applyBorder="1" applyAlignment="1">
      <alignment horizontal="center" vertical="top" wrapText="1"/>
    </xf>
    <xf numFmtId="2" fontId="2" fillId="4" borderId="4" xfId="0" applyNumberFormat="1" applyFont="1" applyFill="1" applyBorder="1" applyAlignment="1">
      <alignment horizontal="center" vertical="top" wrapText="1"/>
    </xf>
    <xf numFmtId="0" fontId="7" fillId="3" borderId="0" xfId="0" applyFont="1" applyFill="1"/>
    <xf numFmtId="0" fontId="0" fillId="3" borderId="0" xfId="0" applyFill="1"/>
    <xf numFmtId="0" fontId="0" fillId="0" borderId="0" xfId="0" applyBorder="1"/>
    <xf numFmtId="0" fontId="6" fillId="5" borderId="0" xfId="0" applyFont="1" applyFill="1"/>
    <xf numFmtId="0" fontId="0" fillId="5" borderId="0" xfId="0" applyFill="1"/>
    <xf numFmtId="0" fontId="1" fillId="5" borderId="0" xfId="0" applyFont="1" applyFill="1"/>
    <xf numFmtId="0" fontId="9" fillId="4" borderId="0" xfId="0" applyFont="1" applyFill="1" applyAlignment="1">
      <alignment horizontal="left"/>
    </xf>
    <xf numFmtId="0" fontId="11" fillId="4" borderId="0" xfId="0" applyFont="1" applyFill="1" applyAlignment="1">
      <alignment horizontal="left"/>
    </xf>
    <xf numFmtId="4" fontId="12" fillId="4" borderId="0" xfId="0" applyNumberFormat="1" applyFont="1" applyFill="1"/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2:E49"/>
  <sheetViews>
    <sheetView tabSelected="1" topLeftCell="A31" workbookViewId="0">
      <selection activeCell="F44" sqref="F44"/>
    </sheetView>
  </sheetViews>
  <sheetFormatPr defaultRowHeight="15"/>
  <cols>
    <col min="1" max="1" width="9.140625" customWidth="1"/>
    <col min="2" max="2" width="8.42578125" customWidth="1"/>
    <col min="3" max="3" width="54.5703125" customWidth="1"/>
    <col min="4" max="4" width="18.28515625" customWidth="1"/>
    <col min="5" max="5" width="24.140625" customWidth="1"/>
  </cols>
  <sheetData>
    <row r="2" spans="2:5" ht="24.75">
      <c r="B2" s="19"/>
      <c r="C2" s="19" t="s">
        <v>31</v>
      </c>
      <c r="D2" s="19"/>
    </row>
    <row r="3" spans="2:5" ht="15.75" thickBot="1"/>
    <row r="4" spans="2:5" ht="33" customHeight="1" thickBot="1">
      <c r="B4" s="20" t="s">
        <v>0</v>
      </c>
      <c r="C4" s="21" t="s">
        <v>1</v>
      </c>
      <c r="D4" s="21" t="s">
        <v>2</v>
      </c>
    </row>
    <row r="5" spans="2:5" ht="16.5" thickBot="1">
      <c r="B5" s="22">
        <v>1</v>
      </c>
      <c r="C5" s="23" t="s">
        <v>3</v>
      </c>
      <c r="D5" s="24">
        <f>D6+D7+D8</f>
        <v>370000</v>
      </c>
    </row>
    <row r="6" spans="2:5" ht="20.25" customHeight="1" thickBot="1">
      <c r="B6" s="5">
        <v>1</v>
      </c>
      <c r="C6" s="1" t="s">
        <v>4</v>
      </c>
      <c r="D6" s="2">
        <v>80000</v>
      </c>
    </row>
    <row r="7" spans="2:5" ht="21.75" customHeight="1" thickBot="1">
      <c r="B7" s="5">
        <v>2</v>
      </c>
      <c r="C7" s="1" t="s">
        <v>5</v>
      </c>
      <c r="D7" s="2">
        <v>270000</v>
      </c>
    </row>
    <row r="8" spans="2:5" ht="31.5" customHeight="1" thickBot="1">
      <c r="B8" s="5">
        <v>3</v>
      </c>
      <c r="C8" s="1" t="s">
        <v>6</v>
      </c>
      <c r="D8" s="2">
        <v>20000</v>
      </c>
    </row>
    <row r="9" spans="2:5" ht="33.75" customHeight="1" thickBot="1">
      <c r="B9" s="6">
        <v>2</v>
      </c>
      <c r="C9" s="3" t="s">
        <v>7</v>
      </c>
      <c r="D9" s="2">
        <v>80000</v>
      </c>
    </row>
    <row r="10" spans="2:5" ht="20.25" customHeight="1" thickBot="1">
      <c r="B10" s="6">
        <v>3</v>
      </c>
      <c r="C10" s="3" t="s">
        <v>8</v>
      </c>
      <c r="D10" s="2">
        <v>35000</v>
      </c>
    </row>
    <row r="11" spans="2:5" ht="21" customHeight="1" thickBot="1">
      <c r="B11" s="6">
        <v>4</v>
      </c>
      <c r="C11" s="3" t="s">
        <v>9</v>
      </c>
      <c r="D11" s="2">
        <v>12000</v>
      </c>
    </row>
    <row r="12" spans="2:5" ht="21" customHeight="1" thickBot="1">
      <c r="B12" s="6">
        <v>5</v>
      </c>
      <c r="C12" s="3" t="s">
        <v>10</v>
      </c>
      <c r="D12" s="2">
        <v>14400</v>
      </c>
    </row>
    <row r="13" spans="2:5" ht="20.25" customHeight="1" thickBot="1">
      <c r="B13" s="6">
        <v>6</v>
      </c>
      <c r="C13" s="3" t="s">
        <v>11</v>
      </c>
      <c r="D13" s="2">
        <v>13500</v>
      </c>
    </row>
    <row r="14" spans="2:5" ht="36" customHeight="1" thickBot="1">
      <c r="B14" s="6">
        <v>7</v>
      </c>
      <c r="C14" s="3" t="s">
        <v>12</v>
      </c>
      <c r="D14" s="2">
        <v>80000</v>
      </c>
    </row>
    <row r="15" spans="2:5" ht="25.5" customHeight="1" thickBot="1">
      <c r="B15" s="25">
        <v>8</v>
      </c>
      <c r="C15" s="23" t="s">
        <v>13</v>
      </c>
      <c r="D15" s="23">
        <f>D16+D17+D18+D19</f>
        <v>865668</v>
      </c>
    </row>
    <row r="16" spans="2:5" ht="36.75" customHeight="1" thickBot="1">
      <c r="B16" s="4">
        <v>1</v>
      </c>
      <c r="C16" s="3" t="s">
        <v>14</v>
      </c>
      <c r="D16" s="10">
        <v>275868</v>
      </c>
      <c r="E16" s="11" t="s">
        <v>34</v>
      </c>
    </row>
    <row r="17" spans="2:5" ht="39.75" customHeight="1" thickBot="1">
      <c r="B17" s="4">
        <v>2</v>
      </c>
      <c r="C17" s="3" t="s">
        <v>15</v>
      </c>
      <c r="D17" s="17">
        <v>205800</v>
      </c>
      <c r="E17" s="11" t="s">
        <v>33</v>
      </c>
    </row>
    <row r="18" spans="2:5" ht="36" customHeight="1" thickBot="1">
      <c r="B18" s="4">
        <v>3</v>
      </c>
      <c r="C18" s="3" t="s">
        <v>16</v>
      </c>
      <c r="D18" s="10">
        <v>192000</v>
      </c>
      <c r="E18" s="11" t="s">
        <v>32</v>
      </c>
    </row>
    <row r="19" spans="2:5" ht="36" customHeight="1" thickBot="1">
      <c r="B19" s="4">
        <v>4</v>
      </c>
      <c r="C19" s="3" t="s">
        <v>17</v>
      </c>
      <c r="D19" s="10">
        <v>192000</v>
      </c>
      <c r="E19" s="11" t="s">
        <v>32</v>
      </c>
    </row>
    <row r="20" spans="2:5" ht="18.75" customHeight="1" thickBot="1">
      <c r="B20" s="6">
        <v>9</v>
      </c>
      <c r="C20" s="3" t="s">
        <v>18</v>
      </c>
      <c r="D20" s="2">
        <v>120000</v>
      </c>
    </row>
    <row r="21" spans="2:5" ht="20.25" customHeight="1" thickBot="1">
      <c r="B21" s="6">
        <v>10</v>
      </c>
      <c r="C21" s="3" t="s">
        <v>19</v>
      </c>
      <c r="D21" s="2">
        <v>30000</v>
      </c>
    </row>
    <row r="22" spans="2:5" ht="21.75" customHeight="1" thickBot="1">
      <c r="B22" s="6">
        <v>11</v>
      </c>
      <c r="C22" s="3" t="s">
        <v>20</v>
      </c>
      <c r="D22" s="2">
        <v>250000</v>
      </c>
    </row>
    <row r="23" spans="2:5" ht="21.75" customHeight="1" thickBot="1">
      <c r="B23" s="6">
        <v>12</v>
      </c>
      <c r="C23" s="3" t="s">
        <v>21</v>
      </c>
      <c r="D23" s="2">
        <v>80000</v>
      </c>
    </row>
    <row r="24" spans="2:5" ht="21" customHeight="1" thickBot="1">
      <c r="B24" s="6">
        <v>13</v>
      </c>
      <c r="C24" s="3" t="s">
        <v>22</v>
      </c>
      <c r="D24" s="2">
        <v>30000</v>
      </c>
    </row>
    <row r="25" spans="2:5" ht="18.75" customHeight="1" thickBot="1">
      <c r="B25" s="6">
        <v>14</v>
      </c>
      <c r="C25" s="3" t="s">
        <v>23</v>
      </c>
      <c r="D25" s="2">
        <v>15000</v>
      </c>
    </row>
    <row r="26" spans="2:5" ht="24.75" customHeight="1" thickBot="1">
      <c r="B26" s="6">
        <v>15</v>
      </c>
      <c r="C26" s="3" t="s">
        <v>24</v>
      </c>
      <c r="D26" s="2">
        <v>50000</v>
      </c>
    </row>
    <row r="27" spans="2:5" ht="33.75" customHeight="1" thickBot="1">
      <c r="B27" s="6">
        <v>16</v>
      </c>
      <c r="C27" s="3" t="s">
        <v>25</v>
      </c>
      <c r="D27" s="2">
        <v>25000</v>
      </c>
    </row>
    <row r="28" spans="2:5" ht="18.75" customHeight="1" thickBot="1">
      <c r="B28" s="6">
        <v>17</v>
      </c>
      <c r="C28" s="3" t="s">
        <v>26</v>
      </c>
      <c r="D28" s="2">
        <v>15000</v>
      </c>
    </row>
    <row r="29" spans="2:5" ht="49.5" customHeight="1" thickBot="1">
      <c r="B29" s="6">
        <v>18</v>
      </c>
      <c r="C29" s="3" t="s">
        <v>27</v>
      </c>
      <c r="D29" s="2">
        <v>60000</v>
      </c>
    </row>
    <row r="30" spans="2:5" ht="24" customHeight="1" thickBot="1">
      <c r="B30" s="6">
        <v>19</v>
      </c>
      <c r="C30" s="3" t="s">
        <v>35</v>
      </c>
      <c r="D30" s="2">
        <v>14782</v>
      </c>
    </row>
    <row r="31" spans="2:5" ht="24" customHeight="1" thickBot="1">
      <c r="B31" s="6">
        <v>20</v>
      </c>
      <c r="C31" s="3" t="s">
        <v>36</v>
      </c>
      <c r="D31" s="2">
        <v>90000</v>
      </c>
    </row>
    <row r="32" spans="2:5" ht="16.5" thickBot="1">
      <c r="B32" s="26"/>
      <c r="C32" s="27" t="s">
        <v>28</v>
      </c>
      <c r="D32" s="28">
        <f>D5+D15+D20+D21+D22+D23+D24+D25+D26+D27+D28+D29+D30+D31+D9+D10+D11+D12+D13+D14</f>
        <v>2250350</v>
      </c>
    </row>
    <row r="34" spans="2:5" ht="15.75">
      <c r="B34" s="34" t="s">
        <v>37</v>
      </c>
      <c r="C34" s="35"/>
      <c r="D34" s="35"/>
    </row>
    <row r="35" spans="2:5" ht="15.75">
      <c r="B35" s="36" t="s">
        <v>40</v>
      </c>
      <c r="C35" s="35"/>
      <c r="D35" s="35"/>
    </row>
    <row r="36" spans="2:5" ht="15.75">
      <c r="B36" s="36" t="s">
        <v>41</v>
      </c>
      <c r="C36" s="35"/>
      <c r="D36" s="35"/>
    </row>
    <row r="37" spans="2:5" ht="15.75">
      <c r="B37" s="15"/>
    </row>
    <row r="40" spans="2:5" ht="20.25" thickBot="1">
      <c r="B40" s="31" t="s">
        <v>29</v>
      </c>
      <c r="C40" s="32"/>
      <c r="D40" s="32"/>
      <c r="E40" s="33"/>
    </row>
    <row r="41" spans="2:5" ht="32.25" thickBot="1">
      <c r="B41" s="16">
        <v>1</v>
      </c>
      <c r="C41" s="7" t="s">
        <v>38</v>
      </c>
      <c r="D41" s="13">
        <v>700000</v>
      </c>
      <c r="E41" s="18"/>
    </row>
    <row r="42" spans="2:5" ht="16.5" thickBot="1">
      <c r="B42" s="6">
        <v>2</v>
      </c>
      <c r="C42" s="3" t="s">
        <v>39</v>
      </c>
      <c r="D42" s="8">
        <v>350700</v>
      </c>
      <c r="E42" s="18"/>
    </row>
    <row r="43" spans="2:5" ht="16.5" thickBot="1">
      <c r="B43" s="6"/>
      <c r="C43" s="3"/>
      <c r="D43" s="12"/>
      <c r="E43" s="18"/>
    </row>
    <row r="44" spans="2:5" ht="16.5" thickBot="1">
      <c r="B44" s="29"/>
      <c r="C44" s="27" t="s">
        <v>30</v>
      </c>
      <c r="D44" s="30">
        <f>D41+D42+D43</f>
        <v>1050700</v>
      </c>
      <c r="E44" s="18"/>
    </row>
    <row r="45" spans="2:5">
      <c r="D45" s="14"/>
    </row>
    <row r="47" spans="2:5" ht="15.75">
      <c r="B47" s="9" t="s">
        <v>42</v>
      </c>
    </row>
    <row r="48" spans="2:5" ht="15.75">
      <c r="B48" s="9"/>
    </row>
    <row r="49" spans="2:4" ht="23.25" customHeight="1">
      <c r="B49" s="37" t="s">
        <v>43</v>
      </c>
      <c r="C49" s="38"/>
      <c r="D49" s="39">
        <f>D32+D44</f>
        <v>3301050</v>
      </c>
    </row>
  </sheetData>
  <mergeCells count="1">
    <mergeCell ref="E41:E44"/>
  </mergeCells>
  <pageMargins left="0.7" right="0.7" top="0.75" bottom="0.75" header="0.3" footer="0.3"/>
  <pageSetup paperSize="285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Пользователь</cp:lastModifiedBy>
  <dcterms:created xsi:type="dcterms:W3CDTF">2021-04-05T07:49:18Z</dcterms:created>
  <dcterms:modified xsi:type="dcterms:W3CDTF">2021-04-07T08:12:56Z</dcterms:modified>
</cp:coreProperties>
</file>